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6B45EA2D-206A-47B4-A85C-5A0ECDCF2573}" xr6:coauthVersionLast="47" xr6:coauthVersionMax="47" xr10:uidLastSave="{00000000-0000-0000-0000-000000000000}"/>
  <bookViews>
    <workbookView xWindow="-108" yWindow="-108" windowWidth="23256" windowHeight="1245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0" i="1" l="1"/>
  <c r="Z11" i="1"/>
  <c r="Z12" i="1"/>
  <c r="Z13" i="1"/>
  <c r="Z14" i="1"/>
  <c r="Z15" i="1"/>
  <c r="Z16" i="1"/>
  <c r="Z17" i="1"/>
  <c r="Z18" i="1"/>
  <c r="Z19" i="1"/>
  <c r="Z20" i="1"/>
  <c r="Z21" i="1"/>
  <c r="Z22" i="1"/>
  <c r="Z23" i="1"/>
  <c r="Z24" i="1"/>
  <c r="Z25" i="1"/>
  <c r="Z26" i="1"/>
  <c r="Z27" i="1"/>
  <c r="Z28" i="1"/>
  <c r="Z29" i="1"/>
  <c r="Z30" i="1"/>
  <c r="Z31" i="1"/>
  <c r="Z32" i="1"/>
  <c r="Z33" i="1"/>
  <c r="Z34" i="1"/>
  <c r="Z35" i="1"/>
  <c r="Z36" i="1"/>
  <c r="Q18" i="1" l="1"/>
  <c r="AA18" i="1" s="1"/>
  <c r="Q19" i="1"/>
  <c r="AA19" i="1" s="1"/>
  <c r="Q20" i="1"/>
  <c r="AA20" i="1" s="1"/>
  <c r="Q21" i="1"/>
  <c r="AA21" i="1" s="1"/>
  <c r="Q22" i="1"/>
  <c r="AA22" i="1" s="1"/>
  <c r="Q23" i="1"/>
  <c r="AA23" i="1" s="1"/>
  <c r="Q24" i="1"/>
  <c r="AA24" i="1" s="1"/>
  <c r="Q25" i="1"/>
  <c r="AA25" i="1" s="1"/>
  <c r="Q26" i="1"/>
  <c r="AA26" i="1" s="1"/>
  <c r="Q27" i="1"/>
  <c r="AA27" i="1" s="1"/>
  <c r="Q28" i="1"/>
  <c r="AA28" i="1" s="1"/>
  <c r="Q29" i="1"/>
  <c r="AA29" i="1" s="1"/>
  <c r="Q30" i="1"/>
  <c r="AA30" i="1" s="1"/>
  <c r="Q31" i="1"/>
  <c r="AA31" i="1" s="1"/>
  <c r="Q32" i="1"/>
  <c r="AA32" i="1" s="1"/>
  <c r="Q33" i="1"/>
  <c r="AA33" i="1" s="1"/>
  <c r="Q34" i="1"/>
  <c r="AA34" i="1" s="1"/>
  <c r="Q35" i="1"/>
  <c r="AA35" i="1" s="1"/>
  <c r="Q36" i="1"/>
  <c r="AA36" i="1" s="1"/>
  <c r="A11" i="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Q17" i="1" l="1"/>
  <c r="AA17" i="1" s="1"/>
  <c r="Q16" i="1"/>
  <c r="AA16" i="1" s="1"/>
  <c r="Q15" i="1"/>
  <c r="AA15" i="1" s="1"/>
  <c r="Q14" i="1"/>
  <c r="AA14" i="1" s="1"/>
  <c r="Q13" i="1"/>
  <c r="AA13" i="1" s="1"/>
  <c r="Q12" i="1"/>
  <c r="AA12" i="1" s="1"/>
  <c r="Q11" i="1"/>
  <c r="AA11" i="1" s="1"/>
  <c r="Q10" i="1"/>
  <c r="AA10" i="1" s="1"/>
  <c r="Z9" i="1"/>
  <c r="Q9" i="1"/>
  <c r="AA9" i="1" l="1"/>
</calcChain>
</file>

<file path=xl/sharedStrings.xml><?xml version="1.0" encoding="utf-8"?>
<sst xmlns="http://schemas.openxmlformats.org/spreadsheetml/2006/main" count="118" uniqueCount="103">
  <si>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</si>
  <si>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</si>
  <si>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</si>
  <si>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</si>
  <si>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</si>
  <si>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</si>
  <si>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</si>
  <si>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</si>
  <si>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</si>
  <si>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</si>
  <si>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</si>
  <si>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</si>
  <si>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</si>
  <si>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</si>
  <si>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</si>
  <si>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</si>
  <si>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</si>
  <si>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</si>
  <si>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</si>
  <si>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</si>
  <si>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</si>
  <si>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Valid ISO 18001/45001 certificate of the facility where the quoted product is manufactured, issued by PNAC accredited body (duly attested by senior executive of the firm)
</t>
    </r>
    <r>
      <rPr>
        <b/>
        <sz val="10"/>
        <color theme="1"/>
        <rFont val="Times New Roman"/>
        <family val="1"/>
      </rPr>
      <t>Online verification link shall be provided</t>
    </r>
  </si>
  <si>
    <r>
      <t xml:space="preserve">Valid ISO 14001 certificate of the facility where the quoted product is manufactured, issued by PNAC accredited body (duly attested by senior executive of the firm)
                                                                           </t>
    </r>
    <r>
      <rPr>
        <b/>
        <sz val="10"/>
        <color theme="1"/>
        <rFont val="Times New Roman"/>
        <family val="1"/>
      </rPr>
      <t>Online verification link shall be provided</t>
    </r>
  </si>
  <si>
    <r>
      <t xml:space="preserve">Valid ISO 9001 certificate of the facility where the quoted product is manufactured, issued by PNAC accredited body (duly attested by senior executive of the firm)
                          </t>
    </r>
    <r>
      <rPr>
        <b/>
        <sz val="10"/>
        <color theme="1"/>
        <rFont val="Times New Roman"/>
        <family val="1"/>
      </rPr>
      <t>Online verification link shall be provided</t>
    </r>
    <r>
      <rPr>
        <sz val="10"/>
        <color theme="1"/>
        <rFont val="Times New Roman"/>
        <family val="1"/>
      </rPr>
      <t xml:space="preserve">            </t>
    </r>
  </si>
  <si>
    <r>
      <t xml:space="preserve">Latest IMS/IQVIA ranking of the leading manufacturer firm (by value) in Pakistan . 
</t>
    </r>
    <r>
      <rPr>
        <b/>
        <sz val="10"/>
        <color theme="1"/>
        <rFont val="Times New Roman"/>
        <family val="1"/>
      </rPr>
      <t>(12 months to date ranking will be considered).</t>
    </r>
    <r>
      <rPr>
        <sz val="10"/>
        <color theme="1"/>
        <rFont val="Times New Roman"/>
        <family val="1"/>
      </rPr>
      <t xml:space="preserve">
Marks shall be awarded to top 100 firms of Pakistan as ranked by value by IMS/IQVIA, in the following manner:
</t>
    </r>
    <r>
      <rPr>
        <b/>
        <sz val="10"/>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</si>
  <si>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t xml:space="preserve">Valid calibration certificates for equipment / instruments used in the factory for Measuring, weighing, Assay/ Analysis of raw material, in-process material and finished products for the manufacturing of the quoted products.
</t>
    </r>
    <r>
      <rPr>
        <b/>
        <sz val="10"/>
        <color theme="1"/>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</si>
  <si>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0"/>
        <color theme="1"/>
        <rFont val="Times New Roman"/>
        <family val="1"/>
      </rPr>
      <t xml:space="preserve">(The document shall be attested by a Senior executive of the firm)
</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</si>
  <si>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0"/>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0"/>
        <color theme="1"/>
        <rFont val="Times New Roman"/>
        <family val="1"/>
      </rPr>
      <t xml:space="preserve">
</t>
    </r>
  </si>
  <si>
    <r>
      <t xml:space="preserve">Raw material, In-process and Finished good storage (as in Schedule B of DRAP) (as evaluated at the time of inspection by the MCC expert/s). 
</t>
    </r>
    <r>
      <rPr>
        <b/>
        <sz val="10"/>
        <color theme="1"/>
        <rFont val="Times New Roman"/>
        <family val="1"/>
      </rPr>
      <t>Non-adherence to GSP shall lead to disqualification of the firm.</t>
    </r>
  </si>
  <si>
    <r>
      <t xml:space="preserve">Adherence to cGMP guidelines, (as in Schedule-B of DRAP), in area / section of the quoted product (s).  
</t>
    </r>
    <r>
      <rPr>
        <b/>
        <sz val="10"/>
        <color theme="1"/>
        <rFont val="Times New Roman"/>
        <family val="1"/>
      </rPr>
      <t>Non-compliance to cGMP guidelines shall lead to disqualification of the section/s or firm)</t>
    </r>
    <r>
      <rPr>
        <sz val="10"/>
        <color theme="1"/>
        <rFont val="Times New Roman"/>
        <family val="1"/>
      </rPr>
      <t>.</t>
    </r>
  </si>
  <si>
    <r>
      <t xml:space="preserve">Adequate availability of qualified &amp; relevant Human Resource as per the requirements mentioned in schedule-B of DRAP 
</t>
    </r>
    <r>
      <rPr>
        <b/>
        <sz val="10"/>
        <color theme="1"/>
        <rFont val="Times New Roman"/>
        <family val="1"/>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</si>
  <si>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10"/>
        <color theme="1"/>
        <rFont val="Times New Roman"/>
        <family val="1"/>
      </rPr>
      <t>(As evaluated by the MCC expert/s at the time of inspection). 
Non-availability or non-functionality of the HVAC system and/or testing and/or logs, shall lead to Disqualification of the relevant section /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</si>
  <si>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0"/>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0"/>
        <color theme="1"/>
        <rFont val="Times New Roman"/>
        <family val="1"/>
      </rPr>
      <t xml:space="preserve">                                                         </t>
    </r>
  </si>
  <si>
    <r>
      <t xml:space="preserve">Certificate of Analysis of API from the Principal Manufacturer as mentioned in the goods declaration (GD) provided in column 18, duly attested by the senior executive of the firm.
</t>
    </r>
    <r>
      <rPr>
        <b/>
        <sz val="10"/>
        <color theme="1"/>
        <rFont val="Times New Roman"/>
        <family val="1"/>
      </rPr>
      <t xml:space="preserve">In case of Non-provision of matching GD the marks for CoA will not be awarded. </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</si>
  <si>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0"/>
        <color theme="1"/>
        <rFont val="Times New Roman"/>
        <family val="1"/>
      </rPr>
      <t xml:space="preserve">Note: Valid Certificates for the same brand shall be provided. Certificate on company's own letter head shall not be acceptable. </t>
    </r>
    <r>
      <rPr>
        <sz val="10"/>
        <color theme="1"/>
        <rFont val="Times New Roman"/>
        <family val="1"/>
      </rPr>
      <t xml:space="preserv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</si>
  <si>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0"/>
        <color theme="1"/>
        <rFont val="Times New Roman"/>
        <family val="1"/>
      </rPr>
      <t>3. Type of Glass material for Oral Syrups/ Suspensions must be USP Type 3 or better (Non-compliance or non-provision of CoA of glass material shall lead to disqualification of the quoted product).</t>
    </r>
    <r>
      <rPr>
        <sz val="10"/>
        <color theme="1"/>
        <rFont val="Times New Roman"/>
        <family val="1"/>
      </rPr>
      <t xml:space="preserve">
4. For Dry Powder Injectables, 
          a. For USP Type 1 glass 4 marks will be awarded.
          b. For USP Type 2 Glass 2 marks will be awarded.
        </t>
    </r>
    <r>
      <rPr>
        <b/>
        <sz val="10"/>
        <color theme="1"/>
        <rFont val="Times New Roman"/>
        <family val="1"/>
      </rPr>
      <t xml:space="preserve">  c. For products where USP Type 3 glass is used or where the CoA of Glass material is not provided shall lead to disqualification of the item (s).</t>
    </r>
    <r>
      <rPr>
        <sz val="10"/>
        <color theme="1"/>
        <rFont val="Times New Roman"/>
        <family val="1"/>
      </rPr>
      <t xml:space="preserve">
(Documents duly attested by the Senior executive of the firm).</t>
    </r>
  </si>
  <si>
    <t xml:space="preserve">Ciprofloxacin </t>
  </si>
  <si>
    <t>Tab. 250mg</t>
  </si>
  <si>
    <t xml:space="preserve">Mercip 250mg Tablet </t>
  </si>
  <si>
    <t>Tab. 500mg</t>
  </si>
  <si>
    <t xml:space="preserve">Mercip 500mg Tablet </t>
  </si>
  <si>
    <t xml:space="preserve">Levofloxacin </t>
  </si>
  <si>
    <t xml:space="preserve">Levomerc 250mg Tablet </t>
  </si>
  <si>
    <t xml:space="preserve">Levomerc 500mg Tablet </t>
  </si>
  <si>
    <t xml:space="preserve">Amlodipine Besylate </t>
  </si>
  <si>
    <t>Tab. 5mg</t>
  </si>
  <si>
    <t>Lodopin 5mg Tablet</t>
  </si>
  <si>
    <t>Tab. 10mg</t>
  </si>
  <si>
    <t>Lodopin 10mg Tablet</t>
  </si>
  <si>
    <t xml:space="preserve">Amlodipine + Valsartan </t>
  </si>
  <si>
    <t>Tab. 5mg/80mg</t>
  </si>
  <si>
    <t xml:space="preserve">Lodopin V 5/80mg Tablet </t>
  </si>
  <si>
    <t>Tab. 5mg/160mg</t>
  </si>
  <si>
    <t xml:space="preserve">Lodopin V 5/160mg Tablet </t>
  </si>
  <si>
    <t>Tab. 10mg/160mg</t>
  </si>
  <si>
    <t xml:space="preserve">Lodopin V 10/160mg Tablet </t>
  </si>
  <si>
    <t xml:space="preserve">Rosuvastatin </t>
  </si>
  <si>
    <t xml:space="preserve">Crescor 10mg Tablet </t>
  </si>
  <si>
    <t xml:space="preserve">Hyoscine Butyl Bromide + Paracetamol </t>
  </si>
  <si>
    <t xml:space="preserve">Buscopan Plus Tablet </t>
  </si>
  <si>
    <t xml:space="preserve">Sodium Picosulphate </t>
  </si>
  <si>
    <t xml:space="preserve">Laxoberon Liquid </t>
  </si>
  <si>
    <t xml:space="preserve">Empagliflozin </t>
  </si>
  <si>
    <t xml:space="preserve">Empaphage 10mg Tab </t>
  </si>
  <si>
    <t>Empagliflozin</t>
  </si>
  <si>
    <t>Tab. 25mg</t>
  </si>
  <si>
    <t xml:space="preserve">Empaphage 25mg Tab </t>
  </si>
  <si>
    <t>Glimepiride</t>
  </si>
  <si>
    <t>Tab. 1mg</t>
  </si>
  <si>
    <t xml:space="preserve">Glioptim 1mg Tablet </t>
  </si>
  <si>
    <t>Tab. 2mg</t>
  </si>
  <si>
    <t xml:space="preserve">Glioptim 2mg Tablet </t>
  </si>
  <si>
    <t>Tab. 3mg</t>
  </si>
  <si>
    <t xml:space="preserve">Glioptim 3mg Tablet </t>
  </si>
  <si>
    <t>Tab. 4mg</t>
  </si>
  <si>
    <t xml:space="preserve">Glioptim 4mg Tablet </t>
  </si>
  <si>
    <t xml:space="preserve">Metformin HCL </t>
  </si>
  <si>
    <t xml:space="preserve">Glucophage 500mg Tablet </t>
  </si>
  <si>
    <t xml:space="preserve">Sitagliptin + Metformin </t>
  </si>
  <si>
    <t>Tab. 50mg/500mg</t>
  </si>
  <si>
    <t xml:space="preserve">Sitaphage 50/500mg Tablet </t>
  </si>
  <si>
    <t>Tab. 50mg/1000mg</t>
  </si>
  <si>
    <t xml:space="preserve">Sitaphage 50/1000mg Tablet </t>
  </si>
  <si>
    <t xml:space="preserve">Alprazolam </t>
  </si>
  <si>
    <t>Tab. 0.25mg</t>
  </si>
  <si>
    <t>Azolam Tablet 0.25mg</t>
  </si>
  <si>
    <t>Tab. 0.5mg</t>
  </si>
  <si>
    <t>Azolam Tablet 0.5mg</t>
  </si>
  <si>
    <t>Carbamzepine</t>
  </si>
  <si>
    <t>Tab. 200mg</t>
  </si>
  <si>
    <t xml:space="preserve">Teril Tablet </t>
  </si>
  <si>
    <t xml:space="preserve">Diazepam </t>
  </si>
  <si>
    <t>Inj. 10mg/2ml</t>
  </si>
  <si>
    <t>Valium Ampoule 10mg</t>
  </si>
  <si>
    <t>Fluoxetine HCL 20mg</t>
  </si>
  <si>
    <t>Cap. 20mg</t>
  </si>
  <si>
    <t xml:space="preserve">Depex Capsule </t>
  </si>
  <si>
    <t xml:space="preserve">Midazolam </t>
  </si>
  <si>
    <t>Inj. 5mg/5ml</t>
  </si>
  <si>
    <t>Dormicum Ampoule 5mg/5ml</t>
  </si>
  <si>
    <t>Tab. 10mg + 500mg</t>
  </si>
  <si>
    <t>7.5mg/ml Liquid</t>
  </si>
  <si>
    <t>Martin Dow Marker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</si>
</sst>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scheme val="minor"/>
    </font>
    <font>
      <sz val="11"/>
      <color theme="1"/>
      <name val="Calibri"/>
      <family val="2"/>
      <scheme val="minor"/>
    </font>
    <font>
      <b/>
      <sz val="10"/>
      <color theme="1"/>
      <name val="Times New Roman"/>
      <family val="1"/>
    </font>
    <font>
      <sz val="10"/>
      <name val="Calibri"/>
      <family val="2"/>
    </font>
    <font>
      <sz val="10"/>
      <color theme="1"/>
      <name val="Calibri"/>
      <family val="2"/>
      <scheme val="minor"/>
    </font>
    <font>
      <sz val="10"/>
      <color theme="1"/>
      <name val="Times New Roman"/>
      <family val="1"/>
    </font>
    <font>
      <sz val="10"/>
      <color theme="1"/>
      <name val="Calibri"/>
      <family val="2"/>
    </font>
    <font>
      <b/>
      <sz val="10"/>
      <color theme="1"/>
      <name val="Calibri"/>
      <family val="2"/>
    </font>
    <font>
      <b/>
      <sz val="14"/>
      <color theme="1"/>
      <name val="Calibri"/>
      <family val="2"/>
      <scheme val="minor"/>
    </font>
    <font>
      <b/>
      <sz val="10"/>
      <name val="Times New Roman"/>
      <family val="1"/>
    </font>
  </fonts>
  <fills count="2">
    <fill>
      <patternFill patternType="none"/>
    </fill>
    <fill>
      <patternFill patternType="gray125"/>
    </fill>
  </fills>
  <borders count="24">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s>
  <cellStyleXfs count="1">
    <xf numFmtId="0" fontId="0" fillId="0" borderId="0"/>
  </cellStyleXfs>
  <cellXfs count="61">
    <xf numFmtId="0" fontId="0" fillId="0" borderId="0" xfId="0"/>
    <xf numFmtId="0" fontId="2" fillId="0" borderId="15" xfId="0" applyFont="1" applyFill="1" applyBorder="1" applyAlignment="1">
      <alignment horizontal="center" vertical="center"/>
    </xf>
    <xf numFmtId="0" fontId="2" fillId="0" borderId="15" xfId="0" applyFont="1" applyFill="1" applyBorder="1" applyAlignment="1">
      <alignment horizontal="center" vertical="center" wrapText="1"/>
    </xf>
    <xf numFmtId="0" fontId="5" fillId="0" borderId="15" xfId="0" applyFont="1" applyFill="1" applyBorder="1" applyAlignment="1">
      <alignment horizontal="left" vertical="top" wrapText="1"/>
    </xf>
    <xf numFmtId="0" fontId="6" fillId="0" borderId="8" xfId="0" applyFont="1" applyFill="1" applyBorder="1" applyAlignment="1">
      <alignment horizontal="center" vertical="center" wrapText="1"/>
    </xf>
    <xf numFmtId="0" fontId="0" fillId="0" borderId="16" xfId="0" applyBorder="1" applyAlignment="1">
      <alignment horizontal="center" vertical="center"/>
    </xf>
    <xf numFmtId="0" fontId="0" fillId="0" borderId="16" xfId="0" applyFont="1" applyBorder="1" applyAlignment="1">
      <alignment horizontal="center" vertical="center" wrapText="1"/>
    </xf>
    <xf numFmtId="0" fontId="0" fillId="0" borderId="16" xfId="0" applyFont="1" applyBorder="1" applyAlignment="1">
      <alignment vertical="center" wrapText="1"/>
    </xf>
    <xf numFmtId="0" fontId="0" fillId="0" borderId="16" xfId="0" applyBorder="1" applyAlignment="1">
      <alignment horizontal="center" vertical="center" wrapText="1"/>
    </xf>
    <xf numFmtId="0" fontId="6" fillId="0" borderId="4" xfId="0" applyFont="1" applyFill="1" applyBorder="1" applyAlignment="1">
      <alignment vertical="top" wrapText="1"/>
    </xf>
    <xf numFmtId="0" fontId="6" fillId="0" borderId="4" xfId="0" applyFont="1" applyFill="1" applyBorder="1" applyAlignment="1">
      <alignment horizontal="left" vertical="top" wrapText="1"/>
    </xf>
    <xf numFmtId="0" fontId="6" fillId="0" borderId="4"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1" fillId="0" borderId="16" xfId="0" applyFont="1" applyBorder="1" applyAlignment="1">
      <alignment horizontal="center" vertical="center"/>
    </xf>
    <xf numFmtId="0" fontId="6" fillId="0" borderId="5" xfId="0" applyFont="1" applyFill="1" applyBorder="1" applyAlignment="1">
      <alignment horizontal="left" vertical="top" wrapText="1"/>
    </xf>
    <xf numFmtId="0" fontId="0" fillId="0" borderId="17" xfId="0" applyFont="1" applyBorder="1" applyAlignment="1">
      <alignment vertical="center" wrapText="1"/>
    </xf>
    <xf numFmtId="0" fontId="6" fillId="0" borderId="7" xfId="0" applyFont="1" applyFill="1" applyBorder="1" applyAlignment="1">
      <alignment horizontal="center" vertical="center" wrapText="1"/>
    </xf>
    <xf numFmtId="0" fontId="5" fillId="0" borderId="4" xfId="0" applyFont="1" applyFill="1" applyBorder="1" applyAlignment="1">
      <alignment horizontal="left" vertical="top" wrapText="1"/>
    </xf>
    <xf numFmtId="0" fontId="6" fillId="0" borderId="16" xfId="0" applyFont="1" applyFill="1" applyBorder="1" applyAlignment="1">
      <alignment horizontal="center" vertical="center" wrapText="1"/>
    </xf>
    <xf numFmtId="0" fontId="0" fillId="0" borderId="0" xfId="0" applyAlignment="1">
      <alignment horizontal="center" vertical="center"/>
    </xf>
    <xf numFmtId="0" fontId="6" fillId="0" borderId="16" xfId="0" applyFont="1" applyFill="1" applyBorder="1" applyAlignment="1">
      <alignment horizontal="center" vertical="center"/>
    </xf>
    <xf numFmtId="0" fontId="6" fillId="0" borderId="15" xfId="0" applyFont="1" applyFill="1" applyBorder="1" applyAlignment="1">
      <alignment horizontal="left" vertical="top"/>
    </xf>
    <xf numFmtId="0" fontId="0" fillId="0" borderId="0" xfId="0" applyAlignment="1">
      <alignment horizontal="left" vertical="top"/>
    </xf>
    <xf numFmtId="0" fontId="0" fillId="0" borderId="18" xfId="0" applyFont="1" applyBorder="1" applyAlignment="1">
      <alignment horizontal="center" vertical="center" wrapText="1"/>
    </xf>
    <xf numFmtId="0" fontId="0" fillId="0" borderId="18" xfId="0" applyFont="1" applyBorder="1" applyAlignment="1">
      <alignment vertical="center" wrapText="1"/>
    </xf>
    <xf numFmtId="0" fontId="0" fillId="0" borderId="18" xfId="0" applyBorder="1" applyAlignment="1">
      <alignment horizontal="center" vertical="center" wrapText="1"/>
    </xf>
    <xf numFmtId="0" fontId="0" fillId="0" borderId="19" xfId="0" applyFont="1" applyBorder="1" applyAlignment="1">
      <alignment vertical="center" wrapText="1"/>
    </xf>
    <xf numFmtId="0" fontId="6" fillId="0" borderId="18" xfId="0" applyFont="1" applyFill="1" applyBorder="1" applyAlignment="1">
      <alignment horizontal="center" vertical="center" wrapText="1"/>
    </xf>
    <xf numFmtId="0" fontId="6" fillId="0" borderId="18" xfId="0" applyFont="1" applyFill="1" applyBorder="1" applyAlignment="1">
      <alignment horizontal="center" vertical="center"/>
    </xf>
    <xf numFmtId="0" fontId="0" fillId="0" borderId="18" xfId="0" applyBorder="1" applyAlignment="1">
      <alignment horizontal="center" vertical="center"/>
    </xf>
    <xf numFmtId="0" fontId="8" fillId="0" borderId="0" xfId="0" applyFont="1"/>
    <xf numFmtId="0" fontId="6" fillId="0" borderId="5"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20"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2" xfId="0" applyFont="1" applyFill="1" applyBorder="1"/>
    <xf numFmtId="0" fontId="3" fillId="0" borderId="3" xfId="0" applyFont="1" applyFill="1" applyBorder="1"/>
    <xf numFmtId="0" fontId="9"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2" fillId="0" borderId="4" xfId="0" applyFont="1" applyFill="1" applyBorder="1" applyAlignment="1">
      <alignment horizontal="center" vertical="center" wrapText="1"/>
    </xf>
    <xf numFmtId="0" fontId="3" fillId="0" borderId="8" xfId="0" applyFont="1" applyFill="1" applyBorder="1"/>
    <xf numFmtId="0" fontId="3" fillId="0" borderId="14" xfId="0" applyFont="1" applyFill="1" applyBorder="1"/>
    <xf numFmtId="0" fontId="2" fillId="0" borderId="5" xfId="0" applyFont="1" applyFill="1" applyBorder="1" applyAlignment="1">
      <alignment horizontal="center" vertical="center" wrapText="1"/>
    </xf>
    <xf numFmtId="0" fontId="3" fillId="0" borderId="6" xfId="0" applyFont="1" applyFill="1" applyBorder="1"/>
    <xf numFmtId="0" fontId="3" fillId="0" borderId="7" xfId="0" applyFont="1" applyFill="1" applyBorder="1"/>
    <xf numFmtId="0" fontId="3" fillId="0" borderId="9" xfId="0" applyFont="1" applyFill="1" applyBorder="1"/>
    <xf numFmtId="0" fontId="4" fillId="0" borderId="0" xfId="0" applyFont="1" applyFill="1"/>
    <xf numFmtId="0" fontId="3" fillId="0" borderId="10" xfId="0" applyFont="1" applyFill="1" applyBorder="1"/>
    <xf numFmtId="0" fontId="3" fillId="0" borderId="11" xfId="0" applyFont="1" applyFill="1" applyBorder="1"/>
    <xf numFmtId="0" fontId="3" fillId="0" borderId="12" xfId="0" applyFont="1" applyFill="1" applyBorder="1"/>
    <xf numFmtId="0" fontId="3" fillId="0" borderId="13" xfId="0" applyFont="1" applyFill="1" applyBorder="1"/>
    <xf numFmtId="0" fontId="2" fillId="0" borderId="1" xfId="0" applyFont="1" applyFill="1" applyBorder="1" applyAlignment="1">
      <alignment horizont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1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92"/>
  <sheetViews>
    <sheetView tabSelected="1" zoomScale="70" zoomScaleNormal="70" workbookViewId="0">
      <selection activeCell="F9" sqref="F9"/>
    </sheetView>
  </sheetViews>
  <sheetFormatPr defaultColWidth="14.44140625" defaultRowHeight="15" customHeight="1" x14ac:dyDescent="0.3"/>
  <cols>
    <col min="1" max="1" width="6" customWidth="1"/>
    <col min="2" max="2" width="12.88671875" customWidth="1"/>
    <col min="3" max="3" width="32.44140625" bestFit="1" customWidth="1"/>
    <col min="4" max="4" width="16.109375" bestFit="1" customWidth="1"/>
    <col min="5" max="5" width="25" bestFit="1" customWidth="1"/>
    <col min="6" max="17" width="22.77734375" customWidth="1"/>
    <col min="18" max="27" width="22.77734375" style="19" customWidth="1"/>
  </cols>
  <sheetData>
    <row r="1" spans="1:27" ht="20.25" customHeight="1" x14ac:dyDescent="0.3"/>
    <row r="2" spans="1:27" ht="14.4" x14ac:dyDescent="0.3">
      <c r="A2" s="39" t="s">
        <v>0</v>
      </c>
      <c r="B2" s="40"/>
      <c r="C2" s="40"/>
      <c r="D2" s="40"/>
      <c r="E2" s="40"/>
      <c r="F2" s="40"/>
      <c r="G2" s="40"/>
      <c r="H2" s="40"/>
      <c r="I2" s="40"/>
      <c r="J2" s="40"/>
      <c r="K2" s="40"/>
      <c r="L2" s="40"/>
      <c r="M2" s="40"/>
      <c r="N2" s="40"/>
      <c r="O2" s="40"/>
      <c r="P2" s="40"/>
      <c r="Q2" s="40"/>
      <c r="R2" s="40"/>
      <c r="S2" s="40"/>
      <c r="T2" s="40"/>
      <c r="U2" s="40"/>
      <c r="V2" s="40"/>
      <c r="W2" s="40"/>
      <c r="X2" s="40"/>
      <c r="Y2" s="40"/>
      <c r="Z2" s="40"/>
      <c r="AA2" s="41"/>
    </row>
    <row r="3" spans="1:27" ht="14.4" x14ac:dyDescent="0.3">
      <c r="A3" s="39" t="s">
        <v>1</v>
      </c>
      <c r="B3" s="40"/>
      <c r="C3" s="40"/>
      <c r="D3" s="40"/>
      <c r="E3" s="40"/>
      <c r="F3" s="41"/>
      <c r="G3" s="42" t="s">
        <v>102</v>
      </c>
      <c r="H3" s="43"/>
      <c r="I3" s="43"/>
      <c r="J3" s="43"/>
      <c r="K3" s="43"/>
      <c r="L3" s="43"/>
      <c r="M3" s="43"/>
      <c r="N3" s="43"/>
      <c r="O3" s="43"/>
      <c r="P3" s="43"/>
      <c r="Q3" s="43"/>
      <c r="R3" s="43"/>
      <c r="S3" s="43"/>
      <c r="T3" s="43"/>
      <c r="U3" s="43"/>
      <c r="V3" s="43"/>
      <c r="W3" s="43"/>
      <c r="X3" s="43"/>
      <c r="Y3" s="43"/>
      <c r="Z3" s="43"/>
      <c r="AA3" s="44"/>
    </row>
    <row r="4" spans="1:27" ht="14.4" x14ac:dyDescent="0.3">
      <c r="A4" s="45" t="s">
        <v>2</v>
      </c>
      <c r="B4" s="48" t="s">
        <v>3</v>
      </c>
      <c r="C4" s="49"/>
      <c r="D4" s="49"/>
      <c r="E4" s="50"/>
      <c r="F4" s="57" t="s">
        <v>4</v>
      </c>
      <c r="G4" s="40"/>
      <c r="H4" s="40"/>
      <c r="I4" s="40"/>
      <c r="J4" s="40"/>
      <c r="K4" s="40"/>
      <c r="L4" s="40"/>
      <c r="M4" s="40"/>
      <c r="N4" s="40"/>
      <c r="O4" s="40"/>
      <c r="P4" s="40"/>
      <c r="Q4" s="40"/>
      <c r="R4" s="40"/>
      <c r="S4" s="40"/>
      <c r="T4" s="40"/>
      <c r="U4" s="40"/>
      <c r="V4" s="40"/>
      <c r="W4" s="40"/>
      <c r="X4" s="40"/>
      <c r="Y4" s="40"/>
      <c r="Z4" s="40"/>
      <c r="AA4" s="41"/>
    </row>
    <row r="5" spans="1:27" ht="14.4" x14ac:dyDescent="0.3">
      <c r="A5" s="46"/>
      <c r="B5" s="51"/>
      <c r="C5" s="52"/>
      <c r="D5" s="52"/>
      <c r="E5" s="53"/>
      <c r="F5" s="58" t="s">
        <v>5</v>
      </c>
      <c r="G5" s="40"/>
      <c r="H5" s="40"/>
      <c r="I5" s="40"/>
      <c r="J5" s="40"/>
      <c r="K5" s="40"/>
      <c r="L5" s="40"/>
      <c r="M5" s="40"/>
      <c r="N5" s="40"/>
      <c r="O5" s="40"/>
      <c r="P5" s="41"/>
      <c r="Q5" s="45" t="s">
        <v>6</v>
      </c>
      <c r="R5" s="58" t="s">
        <v>7</v>
      </c>
      <c r="S5" s="59"/>
      <c r="T5" s="59"/>
      <c r="U5" s="59"/>
      <c r="V5" s="59"/>
      <c r="W5" s="59"/>
      <c r="X5" s="59"/>
      <c r="Y5" s="59"/>
      <c r="Z5" s="45" t="s">
        <v>8</v>
      </c>
      <c r="AA5" s="45" t="s">
        <v>9</v>
      </c>
    </row>
    <row r="6" spans="1:27" ht="14.4" x14ac:dyDescent="0.3">
      <c r="A6" s="46"/>
      <c r="B6" s="54"/>
      <c r="C6" s="55"/>
      <c r="D6" s="55"/>
      <c r="E6" s="56"/>
      <c r="F6" s="58" t="s">
        <v>10</v>
      </c>
      <c r="G6" s="40"/>
      <c r="H6" s="40"/>
      <c r="I6" s="40"/>
      <c r="J6" s="40"/>
      <c r="K6" s="41"/>
      <c r="L6" s="58" t="s">
        <v>11</v>
      </c>
      <c r="M6" s="40"/>
      <c r="N6" s="40"/>
      <c r="O6" s="40"/>
      <c r="P6" s="41"/>
      <c r="Q6" s="47"/>
      <c r="R6" s="58" t="s">
        <v>12</v>
      </c>
      <c r="S6" s="59"/>
      <c r="T6" s="59"/>
      <c r="U6" s="59"/>
      <c r="V6" s="59"/>
      <c r="W6" s="59"/>
      <c r="X6" s="59"/>
      <c r="Y6" s="59"/>
      <c r="Z6" s="60"/>
      <c r="AA6" s="60"/>
    </row>
    <row r="7" spans="1:27" ht="14.4" x14ac:dyDescent="0.3">
      <c r="A7" s="47"/>
      <c r="B7" s="1">
        <v>1</v>
      </c>
      <c r="C7" s="2">
        <v>2</v>
      </c>
      <c r="D7" s="2">
        <v>3</v>
      </c>
      <c r="E7" s="1">
        <v>4</v>
      </c>
      <c r="F7" s="1">
        <v>5</v>
      </c>
      <c r="G7" s="2">
        <v>6</v>
      </c>
      <c r="H7" s="2">
        <v>7</v>
      </c>
      <c r="I7" s="1">
        <v>8</v>
      </c>
      <c r="J7" s="1">
        <v>9</v>
      </c>
      <c r="K7" s="2">
        <v>10</v>
      </c>
      <c r="L7" s="2">
        <v>11</v>
      </c>
      <c r="M7" s="1">
        <v>12</v>
      </c>
      <c r="N7" s="1">
        <v>13</v>
      </c>
      <c r="O7" s="2">
        <v>14</v>
      </c>
      <c r="P7" s="2">
        <v>15</v>
      </c>
      <c r="Q7" s="1">
        <v>16</v>
      </c>
      <c r="R7" s="1">
        <v>17</v>
      </c>
      <c r="S7" s="2">
        <v>18</v>
      </c>
      <c r="T7" s="2">
        <v>19</v>
      </c>
      <c r="U7" s="1">
        <v>20</v>
      </c>
      <c r="V7" s="1">
        <v>21</v>
      </c>
      <c r="W7" s="2">
        <v>22</v>
      </c>
      <c r="X7" s="2">
        <v>23</v>
      </c>
      <c r="Y7" s="1">
        <v>24</v>
      </c>
      <c r="Z7" s="1">
        <v>25</v>
      </c>
      <c r="AA7" s="2">
        <v>26</v>
      </c>
    </row>
    <row r="8" spans="1:27" s="22" customFormat="1" ht="186.75" customHeight="1" x14ac:dyDescent="0.3">
      <c r="A8" s="3"/>
      <c r="B8" s="21"/>
      <c r="C8" s="21"/>
      <c r="D8" s="21"/>
      <c r="E8" s="21"/>
      <c r="F8" s="17" t="s">
        <v>21</v>
      </c>
      <c r="G8" s="3" t="s">
        <v>22</v>
      </c>
      <c r="H8" s="3" t="s">
        <v>23</v>
      </c>
      <c r="I8" s="3" t="s">
        <v>24</v>
      </c>
      <c r="J8" s="3" t="s">
        <v>25</v>
      </c>
      <c r="K8" s="3" t="s">
        <v>26</v>
      </c>
      <c r="L8" s="17" t="s">
        <v>27</v>
      </c>
      <c r="M8" s="17" t="s">
        <v>28</v>
      </c>
      <c r="N8" s="17" t="s">
        <v>29</v>
      </c>
      <c r="O8" s="17" t="s">
        <v>30</v>
      </c>
      <c r="P8" s="17" t="s">
        <v>31</v>
      </c>
      <c r="Q8" s="3"/>
      <c r="R8" s="3" t="s">
        <v>18</v>
      </c>
      <c r="S8" s="3" t="s">
        <v>32</v>
      </c>
      <c r="T8" s="3" t="s">
        <v>33</v>
      </c>
      <c r="U8" s="3" t="s">
        <v>20</v>
      </c>
      <c r="V8" s="3" t="s">
        <v>34</v>
      </c>
      <c r="W8" s="3" t="s">
        <v>35</v>
      </c>
      <c r="X8" s="3" t="s">
        <v>13</v>
      </c>
      <c r="Y8" s="3" t="s">
        <v>19</v>
      </c>
      <c r="Z8" s="3"/>
      <c r="AA8" s="3"/>
    </row>
    <row r="9" spans="1:27" ht="27.6" x14ac:dyDescent="0.3">
      <c r="A9" s="9"/>
      <c r="B9" s="10" t="s">
        <v>14</v>
      </c>
      <c r="C9" s="10" t="s">
        <v>15</v>
      </c>
      <c r="D9" s="10" t="s">
        <v>16</v>
      </c>
      <c r="E9" s="14" t="s">
        <v>17</v>
      </c>
      <c r="F9" s="18">
        <v>2</v>
      </c>
      <c r="G9" s="16">
        <v>2</v>
      </c>
      <c r="H9" s="11">
        <v>3</v>
      </c>
      <c r="I9" s="11">
        <v>5</v>
      </c>
      <c r="J9" s="11">
        <v>5</v>
      </c>
      <c r="K9" s="31">
        <v>6</v>
      </c>
      <c r="L9" s="36">
        <v>2</v>
      </c>
      <c r="M9" s="36">
        <v>2</v>
      </c>
      <c r="N9" s="36">
        <v>2</v>
      </c>
      <c r="O9" s="36">
        <v>2</v>
      </c>
      <c r="P9" s="36">
        <v>2</v>
      </c>
      <c r="Q9" s="33">
        <f t="shared" ref="Q9:Q36" si="0">SUM(F9:P9)</f>
        <v>33</v>
      </c>
      <c r="R9" s="11">
        <v>5</v>
      </c>
      <c r="S9" s="11">
        <v>5</v>
      </c>
      <c r="T9" s="11">
        <v>5</v>
      </c>
      <c r="U9" s="11">
        <v>5</v>
      </c>
      <c r="V9" s="11">
        <v>3</v>
      </c>
      <c r="W9" s="11">
        <v>4</v>
      </c>
      <c r="X9" s="11">
        <v>5</v>
      </c>
      <c r="Y9" s="4">
        <v>5</v>
      </c>
      <c r="Z9" s="12">
        <f t="shared" ref="Z9" si="1">SUM(R9:Y9)</f>
        <v>37</v>
      </c>
      <c r="AA9" s="12">
        <f t="shared" ref="AA9" si="2">Z9+Q9</f>
        <v>70</v>
      </c>
    </row>
    <row r="10" spans="1:27" ht="14.25" customHeight="1" x14ac:dyDescent="0.3">
      <c r="A10" s="5">
        <v>1</v>
      </c>
      <c r="B10" s="6">
        <v>243</v>
      </c>
      <c r="C10" s="7" t="s">
        <v>36</v>
      </c>
      <c r="D10" s="5" t="s">
        <v>37</v>
      </c>
      <c r="E10" s="15" t="s">
        <v>38</v>
      </c>
      <c r="F10" s="18">
        <v>2</v>
      </c>
      <c r="G10" s="16">
        <v>2</v>
      </c>
      <c r="H10" s="11">
        <v>3</v>
      </c>
      <c r="I10" s="11">
        <v>5</v>
      </c>
      <c r="J10" s="11">
        <v>5</v>
      </c>
      <c r="K10" s="31">
        <v>6</v>
      </c>
      <c r="L10" s="36">
        <v>2</v>
      </c>
      <c r="M10" s="36">
        <v>2</v>
      </c>
      <c r="N10" s="36">
        <v>2</v>
      </c>
      <c r="O10" s="36">
        <v>2</v>
      </c>
      <c r="P10" s="36">
        <v>2</v>
      </c>
      <c r="Q10" s="34">
        <f t="shared" si="0"/>
        <v>33</v>
      </c>
      <c r="R10" s="20">
        <v>0</v>
      </c>
      <c r="S10" s="20">
        <v>5</v>
      </c>
      <c r="T10" s="20">
        <v>5</v>
      </c>
      <c r="U10" s="20">
        <v>0</v>
      </c>
      <c r="V10" s="20">
        <v>0</v>
      </c>
      <c r="W10" s="11">
        <v>4</v>
      </c>
      <c r="X10" s="20">
        <v>5</v>
      </c>
      <c r="Y10" s="20">
        <v>0</v>
      </c>
      <c r="Z10" s="12">
        <f t="shared" ref="Z10:Z36" si="3">SUM(R10:Y10)</f>
        <v>19</v>
      </c>
      <c r="AA10" s="12">
        <f t="shared" ref="AA10:AA36" si="4">Z10+Q10</f>
        <v>52</v>
      </c>
    </row>
    <row r="11" spans="1:27" ht="14.25" customHeight="1" x14ac:dyDescent="0.3">
      <c r="A11" s="5">
        <f>A10+1</f>
        <v>2</v>
      </c>
      <c r="B11" s="6">
        <v>244</v>
      </c>
      <c r="C11" s="7" t="s">
        <v>36</v>
      </c>
      <c r="D11" s="5" t="s">
        <v>39</v>
      </c>
      <c r="E11" s="15" t="s">
        <v>40</v>
      </c>
      <c r="F11" s="18">
        <v>2</v>
      </c>
      <c r="G11" s="16">
        <v>2</v>
      </c>
      <c r="H11" s="11">
        <v>3</v>
      </c>
      <c r="I11" s="11">
        <v>5</v>
      </c>
      <c r="J11" s="11">
        <v>5</v>
      </c>
      <c r="K11" s="31">
        <v>6</v>
      </c>
      <c r="L11" s="36">
        <v>2</v>
      </c>
      <c r="M11" s="36">
        <v>2</v>
      </c>
      <c r="N11" s="36">
        <v>2</v>
      </c>
      <c r="O11" s="36">
        <v>2</v>
      </c>
      <c r="P11" s="36">
        <v>2</v>
      </c>
      <c r="Q11" s="34">
        <f t="shared" si="0"/>
        <v>33</v>
      </c>
      <c r="R11" s="20">
        <v>0</v>
      </c>
      <c r="S11" s="20">
        <v>5</v>
      </c>
      <c r="T11" s="20">
        <v>5</v>
      </c>
      <c r="U11" s="20">
        <v>0</v>
      </c>
      <c r="V11" s="20">
        <v>0</v>
      </c>
      <c r="W11" s="11">
        <v>4</v>
      </c>
      <c r="X11" s="20">
        <v>5</v>
      </c>
      <c r="Y11" s="20">
        <v>0</v>
      </c>
      <c r="Z11" s="12">
        <f t="shared" si="3"/>
        <v>19</v>
      </c>
      <c r="AA11" s="12">
        <f t="shared" si="4"/>
        <v>52</v>
      </c>
    </row>
    <row r="12" spans="1:27" ht="14.25" customHeight="1" x14ac:dyDescent="0.3">
      <c r="A12" s="5">
        <f t="shared" ref="A12:A36" si="5">A11+1</f>
        <v>3</v>
      </c>
      <c r="B12" s="6">
        <v>277</v>
      </c>
      <c r="C12" s="7" t="s">
        <v>41</v>
      </c>
      <c r="D12" s="5" t="s">
        <v>37</v>
      </c>
      <c r="E12" s="15" t="s">
        <v>42</v>
      </c>
      <c r="F12" s="18">
        <v>2</v>
      </c>
      <c r="G12" s="16">
        <v>2</v>
      </c>
      <c r="H12" s="11">
        <v>3</v>
      </c>
      <c r="I12" s="11">
        <v>5</v>
      </c>
      <c r="J12" s="11">
        <v>5</v>
      </c>
      <c r="K12" s="31">
        <v>6</v>
      </c>
      <c r="L12" s="36">
        <v>2</v>
      </c>
      <c r="M12" s="36">
        <v>2</v>
      </c>
      <c r="N12" s="36">
        <v>2</v>
      </c>
      <c r="O12" s="36">
        <v>2</v>
      </c>
      <c r="P12" s="36">
        <v>2</v>
      </c>
      <c r="Q12" s="34">
        <f t="shared" si="0"/>
        <v>33</v>
      </c>
      <c r="R12" s="20">
        <v>0</v>
      </c>
      <c r="S12" s="20">
        <v>5</v>
      </c>
      <c r="T12" s="20">
        <v>5</v>
      </c>
      <c r="U12" s="20">
        <v>0</v>
      </c>
      <c r="V12" s="20">
        <v>0</v>
      </c>
      <c r="W12" s="11">
        <v>4</v>
      </c>
      <c r="X12" s="20">
        <v>5</v>
      </c>
      <c r="Y12" s="20">
        <v>1</v>
      </c>
      <c r="Z12" s="12">
        <f t="shared" si="3"/>
        <v>20</v>
      </c>
      <c r="AA12" s="12">
        <f t="shared" si="4"/>
        <v>53</v>
      </c>
    </row>
    <row r="13" spans="1:27" ht="14.25" customHeight="1" x14ac:dyDescent="0.3">
      <c r="A13" s="5">
        <f t="shared" si="5"/>
        <v>4</v>
      </c>
      <c r="B13" s="6">
        <v>278</v>
      </c>
      <c r="C13" s="7" t="s">
        <v>41</v>
      </c>
      <c r="D13" s="5" t="s">
        <v>37</v>
      </c>
      <c r="E13" s="15" t="s">
        <v>43</v>
      </c>
      <c r="F13" s="18">
        <v>2</v>
      </c>
      <c r="G13" s="16">
        <v>2</v>
      </c>
      <c r="H13" s="11">
        <v>3</v>
      </c>
      <c r="I13" s="11">
        <v>5</v>
      </c>
      <c r="J13" s="11">
        <v>5</v>
      </c>
      <c r="K13" s="31">
        <v>6</v>
      </c>
      <c r="L13" s="36">
        <v>2</v>
      </c>
      <c r="M13" s="36">
        <v>2</v>
      </c>
      <c r="N13" s="36">
        <v>2</v>
      </c>
      <c r="O13" s="36">
        <v>2</v>
      </c>
      <c r="P13" s="36">
        <v>2</v>
      </c>
      <c r="Q13" s="34">
        <f t="shared" si="0"/>
        <v>33</v>
      </c>
      <c r="R13" s="20">
        <v>0</v>
      </c>
      <c r="S13" s="20">
        <v>5</v>
      </c>
      <c r="T13" s="20">
        <v>5</v>
      </c>
      <c r="U13" s="20">
        <v>0</v>
      </c>
      <c r="V13" s="20">
        <v>0</v>
      </c>
      <c r="W13" s="11">
        <v>4</v>
      </c>
      <c r="X13" s="20">
        <v>5</v>
      </c>
      <c r="Y13" s="20">
        <v>1</v>
      </c>
      <c r="Z13" s="12">
        <f t="shared" si="3"/>
        <v>20</v>
      </c>
      <c r="AA13" s="12">
        <f t="shared" si="4"/>
        <v>53</v>
      </c>
    </row>
    <row r="14" spans="1:27" ht="14.25" customHeight="1" x14ac:dyDescent="0.3">
      <c r="A14" s="5">
        <f t="shared" si="5"/>
        <v>5</v>
      </c>
      <c r="B14" s="6">
        <v>412</v>
      </c>
      <c r="C14" s="7" t="s">
        <v>44</v>
      </c>
      <c r="D14" s="5" t="s">
        <v>45</v>
      </c>
      <c r="E14" s="15" t="s">
        <v>46</v>
      </c>
      <c r="F14" s="18">
        <v>2</v>
      </c>
      <c r="G14" s="16">
        <v>2</v>
      </c>
      <c r="H14" s="11">
        <v>3</v>
      </c>
      <c r="I14" s="11">
        <v>5</v>
      </c>
      <c r="J14" s="11">
        <v>5</v>
      </c>
      <c r="K14" s="31">
        <v>6</v>
      </c>
      <c r="L14" s="36">
        <v>2</v>
      </c>
      <c r="M14" s="36">
        <v>2</v>
      </c>
      <c r="N14" s="36">
        <v>2</v>
      </c>
      <c r="O14" s="36">
        <v>2</v>
      </c>
      <c r="P14" s="36">
        <v>2</v>
      </c>
      <c r="Q14" s="34">
        <f t="shared" si="0"/>
        <v>33</v>
      </c>
      <c r="R14" s="20">
        <v>0</v>
      </c>
      <c r="S14" s="20">
        <v>5</v>
      </c>
      <c r="T14" s="20">
        <v>5</v>
      </c>
      <c r="U14" s="20">
        <v>0</v>
      </c>
      <c r="V14" s="20">
        <v>0</v>
      </c>
      <c r="W14" s="11">
        <v>4</v>
      </c>
      <c r="X14" s="20">
        <v>5</v>
      </c>
      <c r="Y14" s="20">
        <v>2</v>
      </c>
      <c r="Z14" s="12">
        <f t="shared" si="3"/>
        <v>21</v>
      </c>
      <c r="AA14" s="12">
        <f t="shared" si="4"/>
        <v>54</v>
      </c>
    </row>
    <row r="15" spans="1:27" ht="14.25" customHeight="1" x14ac:dyDescent="0.3">
      <c r="A15" s="5">
        <f t="shared" si="5"/>
        <v>6</v>
      </c>
      <c r="B15" s="6">
        <v>413</v>
      </c>
      <c r="C15" s="7" t="s">
        <v>44</v>
      </c>
      <c r="D15" s="5" t="s">
        <v>47</v>
      </c>
      <c r="E15" s="15" t="s">
        <v>48</v>
      </c>
      <c r="F15" s="18">
        <v>2</v>
      </c>
      <c r="G15" s="16">
        <v>2</v>
      </c>
      <c r="H15" s="11">
        <v>3</v>
      </c>
      <c r="I15" s="11">
        <v>5</v>
      </c>
      <c r="J15" s="11">
        <v>5</v>
      </c>
      <c r="K15" s="31">
        <v>6</v>
      </c>
      <c r="L15" s="36">
        <v>2</v>
      </c>
      <c r="M15" s="36">
        <v>2</v>
      </c>
      <c r="N15" s="36">
        <v>2</v>
      </c>
      <c r="O15" s="36">
        <v>2</v>
      </c>
      <c r="P15" s="36">
        <v>2</v>
      </c>
      <c r="Q15" s="34">
        <f t="shared" si="0"/>
        <v>33</v>
      </c>
      <c r="R15" s="20">
        <v>0</v>
      </c>
      <c r="S15" s="20">
        <v>5</v>
      </c>
      <c r="T15" s="20">
        <v>5</v>
      </c>
      <c r="U15" s="20">
        <v>0</v>
      </c>
      <c r="V15" s="20">
        <v>0</v>
      </c>
      <c r="W15" s="11">
        <v>4</v>
      </c>
      <c r="X15" s="20">
        <v>5</v>
      </c>
      <c r="Y15" s="20">
        <v>2</v>
      </c>
      <c r="Z15" s="12">
        <f t="shared" si="3"/>
        <v>21</v>
      </c>
      <c r="AA15" s="12">
        <f t="shared" si="4"/>
        <v>54</v>
      </c>
    </row>
    <row r="16" spans="1:27" ht="14.25" customHeight="1" x14ac:dyDescent="0.3">
      <c r="A16" s="5">
        <f t="shared" si="5"/>
        <v>7</v>
      </c>
      <c r="B16" s="6">
        <v>414</v>
      </c>
      <c r="C16" s="7" t="s">
        <v>49</v>
      </c>
      <c r="D16" s="8" t="s">
        <v>50</v>
      </c>
      <c r="E16" s="15" t="s">
        <v>51</v>
      </c>
      <c r="F16" s="18">
        <v>2</v>
      </c>
      <c r="G16" s="16">
        <v>2</v>
      </c>
      <c r="H16" s="11">
        <v>3</v>
      </c>
      <c r="I16" s="11">
        <v>5</v>
      </c>
      <c r="J16" s="11">
        <v>5</v>
      </c>
      <c r="K16" s="31">
        <v>6</v>
      </c>
      <c r="L16" s="36">
        <v>2</v>
      </c>
      <c r="M16" s="36">
        <v>2</v>
      </c>
      <c r="N16" s="36">
        <v>2</v>
      </c>
      <c r="O16" s="36">
        <v>2</v>
      </c>
      <c r="P16" s="36">
        <v>2</v>
      </c>
      <c r="Q16" s="34">
        <f t="shared" si="0"/>
        <v>33</v>
      </c>
      <c r="R16" s="20">
        <v>0</v>
      </c>
      <c r="S16" s="20">
        <v>5</v>
      </c>
      <c r="T16" s="20">
        <v>5</v>
      </c>
      <c r="U16" s="20">
        <v>0</v>
      </c>
      <c r="V16" s="20">
        <v>0</v>
      </c>
      <c r="W16" s="11">
        <v>4</v>
      </c>
      <c r="X16" s="20">
        <v>5</v>
      </c>
      <c r="Y16" s="20">
        <v>1</v>
      </c>
      <c r="Z16" s="12">
        <f t="shared" si="3"/>
        <v>20</v>
      </c>
      <c r="AA16" s="12">
        <f t="shared" si="4"/>
        <v>53</v>
      </c>
    </row>
    <row r="17" spans="1:27" ht="14.25" customHeight="1" x14ac:dyDescent="0.3">
      <c r="A17" s="5">
        <f t="shared" si="5"/>
        <v>8</v>
      </c>
      <c r="B17" s="6">
        <v>415</v>
      </c>
      <c r="C17" s="7" t="s">
        <v>49</v>
      </c>
      <c r="D17" s="8" t="s">
        <v>52</v>
      </c>
      <c r="E17" s="15" t="s">
        <v>53</v>
      </c>
      <c r="F17" s="18">
        <v>2</v>
      </c>
      <c r="G17" s="16">
        <v>2</v>
      </c>
      <c r="H17" s="11">
        <v>3</v>
      </c>
      <c r="I17" s="11">
        <v>5</v>
      </c>
      <c r="J17" s="11">
        <v>5</v>
      </c>
      <c r="K17" s="31">
        <v>6</v>
      </c>
      <c r="L17" s="36">
        <v>2</v>
      </c>
      <c r="M17" s="36">
        <v>2</v>
      </c>
      <c r="N17" s="36">
        <v>2</v>
      </c>
      <c r="O17" s="36">
        <v>2</v>
      </c>
      <c r="P17" s="36">
        <v>2</v>
      </c>
      <c r="Q17" s="34">
        <f t="shared" si="0"/>
        <v>33</v>
      </c>
      <c r="R17" s="20">
        <v>0</v>
      </c>
      <c r="S17" s="20">
        <v>5</v>
      </c>
      <c r="T17" s="20">
        <v>5</v>
      </c>
      <c r="U17" s="20">
        <v>0</v>
      </c>
      <c r="V17" s="20">
        <v>0</v>
      </c>
      <c r="W17" s="11">
        <v>4</v>
      </c>
      <c r="X17" s="20">
        <v>5</v>
      </c>
      <c r="Y17" s="20">
        <v>1</v>
      </c>
      <c r="Z17" s="12">
        <f t="shared" si="3"/>
        <v>20</v>
      </c>
      <c r="AA17" s="12">
        <f t="shared" si="4"/>
        <v>53</v>
      </c>
    </row>
    <row r="18" spans="1:27" ht="14.25" customHeight="1" x14ac:dyDescent="0.3">
      <c r="A18" s="5">
        <f t="shared" si="5"/>
        <v>9</v>
      </c>
      <c r="B18" s="6">
        <v>416</v>
      </c>
      <c r="C18" s="7" t="s">
        <v>49</v>
      </c>
      <c r="D18" s="8" t="s">
        <v>54</v>
      </c>
      <c r="E18" s="15" t="s">
        <v>55</v>
      </c>
      <c r="F18" s="18">
        <v>2</v>
      </c>
      <c r="G18" s="16">
        <v>2</v>
      </c>
      <c r="H18" s="11">
        <v>3</v>
      </c>
      <c r="I18" s="11">
        <v>5</v>
      </c>
      <c r="J18" s="11">
        <v>5</v>
      </c>
      <c r="K18" s="31">
        <v>6</v>
      </c>
      <c r="L18" s="36">
        <v>2</v>
      </c>
      <c r="M18" s="36">
        <v>2</v>
      </c>
      <c r="N18" s="36">
        <v>2</v>
      </c>
      <c r="O18" s="36">
        <v>2</v>
      </c>
      <c r="P18" s="36">
        <v>2</v>
      </c>
      <c r="Q18" s="34">
        <f t="shared" si="0"/>
        <v>33</v>
      </c>
      <c r="R18" s="20">
        <v>0</v>
      </c>
      <c r="S18" s="5">
        <v>5</v>
      </c>
      <c r="T18" s="5">
        <v>5</v>
      </c>
      <c r="U18" s="20">
        <v>0</v>
      </c>
      <c r="V18" s="20">
        <v>0</v>
      </c>
      <c r="W18" s="11">
        <v>4</v>
      </c>
      <c r="X18" s="5">
        <v>5</v>
      </c>
      <c r="Y18" s="20">
        <v>1</v>
      </c>
      <c r="Z18" s="12">
        <f t="shared" si="3"/>
        <v>20</v>
      </c>
      <c r="AA18" s="12">
        <f t="shared" si="4"/>
        <v>53</v>
      </c>
    </row>
    <row r="19" spans="1:27" ht="14.25" customHeight="1" x14ac:dyDescent="0.3">
      <c r="A19" s="5">
        <f t="shared" si="5"/>
        <v>10</v>
      </c>
      <c r="B19" s="6">
        <v>482</v>
      </c>
      <c r="C19" s="7" t="s">
        <v>56</v>
      </c>
      <c r="D19" s="5" t="s">
        <v>47</v>
      </c>
      <c r="E19" s="15" t="s">
        <v>57</v>
      </c>
      <c r="F19" s="18">
        <v>2</v>
      </c>
      <c r="G19" s="16">
        <v>2</v>
      </c>
      <c r="H19" s="11">
        <v>3</v>
      </c>
      <c r="I19" s="11">
        <v>5</v>
      </c>
      <c r="J19" s="11">
        <v>5</v>
      </c>
      <c r="K19" s="31">
        <v>6</v>
      </c>
      <c r="L19" s="36">
        <v>2</v>
      </c>
      <c r="M19" s="36">
        <v>2</v>
      </c>
      <c r="N19" s="36">
        <v>2</v>
      </c>
      <c r="O19" s="36">
        <v>2</v>
      </c>
      <c r="P19" s="36">
        <v>2</v>
      </c>
      <c r="Q19" s="34">
        <f t="shared" si="0"/>
        <v>33</v>
      </c>
      <c r="R19" s="20">
        <v>0</v>
      </c>
      <c r="S19" s="5">
        <v>5</v>
      </c>
      <c r="T19" s="5">
        <v>5</v>
      </c>
      <c r="U19" s="20">
        <v>0</v>
      </c>
      <c r="V19" s="20">
        <v>0</v>
      </c>
      <c r="W19" s="11">
        <v>4</v>
      </c>
      <c r="X19" s="5">
        <v>5</v>
      </c>
      <c r="Y19" s="20">
        <v>1</v>
      </c>
      <c r="Z19" s="12">
        <f t="shared" si="3"/>
        <v>20</v>
      </c>
      <c r="AA19" s="12">
        <f t="shared" si="4"/>
        <v>53</v>
      </c>
    </row>
    <row r="20" spans="1:27" ht="14.25" customHeight="1" x14ac:dyDescent="0.3">
      <c r="A20" s="5">
        <f t="shared" si="5"/>
        <v>11</v>
      </c>
      <c r="B20" s="6">
        <v>519</v>
      </c>
      <c r="C20" s="7" t="s">
        <v>58</v>
      </c>
      <c r="D20" s="13" t="s">
        <v>100</v>
      </c>
      <c r="E20" s="15" t="s">
        <v>59</v>
      </c>
      <c r="F20" s="18">
        <v>2</v>
      </c>
      <c r="G20" s="16">
        <v>2</v>
      </c>
      <c r="H20" s="11">
        <v>3</v>
      </c>
      <c r="I20" s="11">
        <v>5</v>
      </c>
      <c r="J20" s="11">
        <v>5</v>
      </c>
      <c r="K20" s="31">
        <v>6</v>
      </c>
      <c r="L20" s="36">
        <v>2</v>
      </c>
      <c r="M20" s="36">
        <v>2</v>
      </c>
      <c r="N20" s="36">
        <v>2</v>
      </c>
      <c r="O20" s="36">
        <v>2</v>
      </c>
      <c r="P20" s="36">
        <v>2</v>
      </c>
      <c r="Q20" s="34">
        <f t="shared" si="0"/>
        <v>33</v>
      </c>
      <c r="R20" s="20">
        <v>0</v>
      </c>
      <c r="S20" s="5">
        <v>5</v>
      </c>
      <c r="T20" s="5">
        <v>5</v>
      </c>
      <c r="U20" s="20">
        <v>0</v>
      </c>
      <c r="V20" s="20">
        <v>0</v>
      </c>
      <c r="W20" s="11">
        <v>4</v>
      </c>
      <c r="X20" s="5">
        <v>5</v>
      </c>
      <c r="Y20" s="20">
        <v>5</v>
      </c>
      <c r="Z20" s="12">
        <f t="shared" si="3"/>
        <v>24</v>
      </c>
      <c r="AA20" s="12">
        <f t="shared" si="4"/>
        <v>57</v>
      </c>
    </row>
    <row r="21" spans="1:27" ht="14.25" customHeight="1" x14ac:dyDescent="0.3">
      <c r="A21" s="5">
        <f t="shared" si="5"/>
        <v>12</v>
      </c>
      <c r="B21" s="6">
        <v>539</v>
      </c>
      <c r="C21" s="7" t="s">
        <v>60</v>
      </c>
      <c r="D21" s="13" t="s">
        <v>101</v>
      </c>
      <c r="E21" s="15" t="s">
        <v>61</v>
      </c>
      <c r="F21" s="18">
        <v>2</v>
      </c>
      <c r="G21" s="16">
        <v>2</v>
      </c>
      <c r="H21" s="11">
        <v>3</v>
      </c>
      <c r="I21" s="11">
        <v>5</v>
      </c>
      <c r="J21" s="11">
        <v>5</v>
      </c>
      <c r="K21" s="31">
        <v>6</v>
      </c>
      <c r="L21" s="36">
        <v>2</v>
      </c>
      <c r="M21" s="36">
        <v>2</v>
      </c>
      <c r="N21" s="36">
        <v>2</v>
      </c>
      <c r="O21" s="36">
        <v>2</v>
      </c>
      <c r="P21" s="36">
        <v>2</v>
      </c>
      <c r="Q21" s="34">
        <f t="shared" si="0"/>
        <v>33</v>
      </c>
      <c r="R21" s="20">
        <v>0</v>
      </c>
      <c r="S21" s="5">
        <v>5</v>
      </c>
      <c r="T21" s="5">
        <v>5</v>
      </c>
      <c r="U21" s="20">
        <v>0</v>
      </c>
      <c r="V21" s="20">
        <v>0</v>
      </c>
      <c r="W21" s="11">
        <v>4</v>
      </c>
      <c r="X21" s="5">
        <v>5</v>
      </c>
      <c r="Y21" s="20">
        <v>5</v>
      </c>
      <c r="Z21" s="12">
        <f t="shared" si="3"/>
        <v>24</v>
      </c>
      <c r="AA21" s="12">
        <f t="shared" si="4"/>
        <v>57</v>
      </c>
    </row>
    <row r="22" spans="1:27" ht="14.25" customHeight="1" x14ac:dyDescent="0.3">
      <c r="A22" s="5">
        <f t="shared" si="5"/>
        <v>13</v>
      </c>
      <c r="B22" s="6">
        <v>550</v>
      </c>
      <c r="C22" s="7" t="s">
        <v>62</v>
      </c>
      <c r="D22" s="5" t="s">
        <v>47</v>
      </c>
      <c r="E22" s="15" t="s">
        <v>63</v>
      </c>
      <c r="F22" s="18">
        <v>2</v>
      </c>
      <c r="G22" s="16">
        <v>2</v>
      </c>
      <c r="H22" s="11">
        <v>3</v>
      </c>
      <c r="I22" s="11">
        <v>5</v>
      </c>
      <c r="J22" s="11">
        <v>5</v>
      </c>
      <c r="K22" s="31">
        <v>6</v>
      </c>
      <c r="L22" s="36">
        <v>2</v>
      </c>
      <c r="M22" s="36">
        <v>2</v>
      </c>
      <c r="N22" s="36">
        <v>2</v>
      </c>
      <c r="O22" s="36">
        <v>2</v>
      </c>
      <c r="P22" s="36">
        <v>2</v>
      </c>
      <c r="Q22" s="34">
        <f t="shared" si="0"/>
        <v>33</v>
      </c>
      <c r="R22" s="20">
        <v>0</v>
      </c>
      <c r="S22" s="5">
        <v>5</v>
      </c>
      <c r="T22" s="5">
        <v>5</v>
      </c>
      <c r="U22" s="20">
        <v>0</v>
      </c>
      <c r="V22" s="20">
        <v>0</v>
      </c>
      <c r="W22" s="11">
        <v>4</v>
      </c>
      <c r="X22" s="5">
        <v>5</v>
      </c>
      <c r="Y22" s="20">
        <v>1</v>
      </c>
      <c r="Z22" s="12">
        <f t="shared" si="3"/>
        <v>20</v>
      </c>
      <c r="AA22" s="12">
        <f t="shared" si="4"/>
        <v>53</v>
      </c>
    </row>
    <row r="23" spans="1:27" ht="14.25" customHeight="1" x14ac:dyDescent="0.3">
      <c r="A23" s="5">
        <f t="shared" si="5"/>
        <v>14</v>
      </c>
      <c r="B23" s="6">
        <v>551</v>
      </c>
      <c r="C23" s="7" t="s">
        <v>64</v>
      </c>
      <c r="D23" s="5" t="s">
        <v>65</v>
      </c>
      <c r="E23" s="15" t="s">
        <v>66</v>
      </c>
      <c r="F23" s="18">
        <v>2</v>
      </c>
      <c r="G23" s="16">
        <v>2</v>
      </c>
      <c r="H23" s="11">
        <v>3</v>
      </c>
      <c r="I23" s="11">
        <v>5</v>
      </c>
      <c r="J23" s="11">
        <v>5</v>
      </c>
      <c r="K23" s="31">
        <v>6</v>
      </c>
      <c r="L23" s="36">
        <v>2</v>
      </c>
      <c r="M23" s="36">
        <v>2</v>
      </c>
      <c r="N23" s="36">
        <v>2</v>
      </c>
      <c r="O23" s="36">
        <v>2</v>
      </c>
      <c r="P23" s="36">
        <v>2</v>
      </c>
      <c r="Q23" s="34">
        <f t="shared" si="0"/>
        <v>33</v>
      </c>
      <c r="R23" s="20">
        <v>0</v>
      </c>
      <c r="S23" s="5">
        <v>5</v>
      </c>
      <c r="T23" s="5">
        <v>5</v>
      </c>
      <c r="U23" s="20">
        <v>0</v>
      </c>
      <c r="V23" s="20">
        <v>0</v>
      </c>
      <c r="W23" s="11">
        <v>4</v>
      </c>
      <c r="X23" s="5">
        <v>5</v>
      </c>
      <c r="Y23" s="20">
        <v>1</v>
      </c>
      <c r="Z23" s="12">
        <f t="shared" si="3"/>
        <v>20</v>
      </c>
      <c r="AA23" s="12">
        <f t="shared" si="4"/>
        <v>53</v>
      </c>
    </row>
    <row r="24" spans="1:27" ht="14.25" customHeight="1" x14ac:dyDescent="0.3">
      <c r="A24" s="5">
        <f t="shared" si="5"/>
        <v>15</v>
      </c>
      <c r="B24" s="6">
        <v>555</v>
      </c>
      <c r="C24" s="7" t="s">
        <v>67</v>
      </c>
      <c r="D24" s="5" t="s">
        <v>68</v>
      </c>
      <c r="E24" s="15" t="s">
        <v>69</v>
      </c>
      <c r="F24" s="18">
        <v>2</v>
      </c>
      <c r="G24" s="16">
        <v>2</v>
      </c>
      <c r="H24" s="11">
        <v>3</v>
      </c>
      <c r="I24" s="11">
        <v>5</v>
      </c>
      <c r="J24" s="11">
        <v>5</v>
      </c>
      <c r="K24" s="31">
        <v>6</v>
      </c>
      <c r="L24" s="36">
        <v>2</v>
      </c>
      <c r="M24" s="36">
        <v>2</v>
      </c>
      <c r="N24" s="36">
        <v>2</v>
      </c>
      <c r="O24" s="36">
        <v>2</v>
      </c>
      <c r="P24" s="36">
        <v>2</v>
      </c>
      <c r="Q24" s="34">
        <f t="shared" si="0"/>
        <v>33</v>
      </c>
      <c r="R24" s="20">
        <v>0</v>
      </c>
      <c r="S24" s="5">
        <v>5</v>
      </c>
      <c r="T24" s="5">
        <v>5</v>
      </c>
      <c r="U24" s="20">
        <v>0</v>
      </c>
      <c r="V24" s="20">
        <v>0</v>
      </c>
      <c r="W24" s="11">
        <v>4</v>
      </c>
      <c r="X24" s="5">
        <v>5</v>
      </c>
      <c r="Y24" s="20">
        <v>1</v>
      </c>
      <c r="Z24" s="12">
        <f t="shared" si="3"/>
        <v>20</v>
      </c>
      <c r="AA24" s="12">
        <f t="shared" si="4"/>
        <v>53</v>
      </c>
    </row>
    <row r="25" spans="1:27" ht="14.25" customHeight="1" x14ac:dyDescent="0.3">
      <c r="A25" s="5">
        <f t="shared" si="5"/>
        <v>16</v>
      </c>
      <c r="B25" s="6">
        <v>556</v>
      </c>
      <c r="C25" s="7" t="s">
        <v>67</v>
      </c>
      <c r="D25" s="5" t="s">
        <v>70</v>
      </c>
      <c r="E25" s="15" t="s">
        <v>71</v>
      </c>
      <c r="F25" s="18">
        <v>2</v>
      </c>
      <c r="G25" s="16">
        <v>2</v>
      </c>
      <c r="H25" s="11">
        <v>3</v>
      </c>
      <c r="I25" s="11">
        <v>5</v>
      </c>
      <c r="J25" s="11">
        <v>5</v>
      </c>
      <c r="K25" s="31">
        <v>6</v>
      </c>
      <c r="L25" s="36">
        <v>2</v>
      </c>
      <c r="M25" s="36">
        <v>2</v>
      </c>
      <c r="N25" s="36">
        <v>2</v>
      </c>
      <c r="O25" s="36">
        <v>2</v>
      </c>
      <c r="P25" s="36">
        <v>2</v>
      </c>
      <c r="Q25" s="34">
        <f t="shared" si="0"/>
        <v>33</v>
      </c>
      <c r="R25" s="20">
        <v>0</v>
      </c>
      <c r="S25" s="5">
        <v>5</v>
      </c>
      <c r="T25" s="5">
        <v>5</v>
      </c>
      <c r="U25" s="20">
        <v>0</v>
      </c>
      <c r="V25" s="20">
        <v>0</v>
      </c>
      <c r="W25" s="11">
        <v>4</v>
      </c>
      <c r="X25" s="5">
        <v>5</v>
      </c>
      <c r="Y25" s="20">
        <v>1</v>
      </c>
      <c r="Z25" s="12">
        <f t="shared" si="3"/>
        <v>20</v>
      </c>
      <c r="AA25" s="12">
        <f t="shared" si="4"/>
        <v>53</v>
      </c>
    </row>
    <row r="26" spans="1:27" ht="14.25" customHeight="1" x14ac:dyDescent="0.3">
      <c r="A26" s="5">
        <f t="shared" si="5"/>
        <v>17</v>
      </c>
      <c r="B26" s="6">
        <v>557</v>
      </c>
      <c r="C26" s="7" t="s">
        <v>67</v>
      </c>
      <c r="D26" s="5" t="s">
        <v>72</v>
      </c>
      <c r="E26" s="15" t="s">
        <v>73</v>
      </c>
      <c r="F26" s="18">
        <v>2</v>
      </c>
      <c r="G26" s="16">
        <v>2</v>
      </c>
      <c r="H26" s="11">
        <v>3</v>
      </c>
      <c r="I26" s="11">
        <v>5</v>
      </c>
      <c r="J26" s="11">
        <v>5</v>
      </c>
      <c r="K26" s="31">
        <v>6</v>
      </c>
      <c r="L26" s="36">
        <v>2</v>
      </c>
      <c r="M26" s="36">
        <v>2</v>
      </c>
      <c r="N26" s="36">
        <v>2</v>
      </c>
      <c r="O26" s="36">
        <v>2</v>
      </c>
      <c r="P26" s="36">
        <v>2</v>
      </c>
      <c r="Q26" s="34">
        <f t="shared" si="0"/>
        <v>33</v>
      </c>
      <c r="R26" s="20">
        <v>0</v>
      </c>
      <c r="S26" s="5">
        <v>5</v>
      </c>
      <c r="T26" s="5">
        <v>5</v>
      </c>
      <c r="U26" s="20">
        <v>0</v>
      </c>
      <c r="V26" s="20">
        <v>0</v>
      </c>
      <c r="W26" s="11">
        <v>4</v>
      </c>
      <c r="X26" s="5">
        <v>5</v>
      </c>
      <c r="Y26" s="20">
        <v>1</v>
      </c>
      <c r="Z26" s="12">
        <f t="shared" si="3"/>
        <v>20</v>
      </c>
      <c r="AA26" s="12">
        <f t="shared" si="4"/>
        <v>53</v>
      </c>
    </row>
    <row r="27" spans="1:27" ht="14.25" customHeight="1" x14ac:dyDescent="0.3">
      <c r="A27" s="5">
        <f t="shared" si="5"/>
        <v>18</v>
      </c>
      <c r="B27" s="6">
        <v>558</v>
      </c>
      <c r="C27" s="7" t="s">
        <v>67</v>
      </c>
      <c r="D27" s="5" t="s">
        <v>74</v>
      </c>
      <c r="E27" s="15" t="s">
        <v>75</v>
      </c>
      <c r="F27" s="18">
        <v>2</v>
      </c>
      <c r="G27" s="16">
        <v>2</v>
      </c>
      <c r="H27" s="11">
        <v>3</v>
      </c>
      <c r="I27" s="11">
        <v>5</v>
      </c>
      <c r="J27" s="11">
        <v>5</v>
      </c>
      <c r="K27" s="31">
        <v>6</v>
      </c>
      <c r="L27" s="36">
        <v>2</v>
      </c>
      <c r="M27" s="36">
        <v>2</v>
      </c>
      <c r="N27" s="36">
        <v>2</v>
      </c>
      <c r="O27" s="36">
        <v>2</v>
      </c>
      <c r="P27" s="36">
        <v>2</v>
      </c>
      <c r="Q27" s="34">
        <f t="shared" si="0"/>
        <v>33</v>
      </c>
      <c r="R27" s="20">
        <v>0</v>
      </c>
      <c r="S27" s="5">
        <v>5</v>
      </c>
      <c r="T27" s="5">
        <v>5</v>
      </c>
      <c r="U27" s="20">
        <v>0</v>
      </c>
      <c r="V27" s="20">
        <v>0</v>
      </c>
      <c r="W27" s="11">
        <v>4</v>
      </c>
      <c r="X27" s="5">
        <v>5</v>
      </c>
      <c r="Y27" s="20">
        <v>1</v>
      </c>
      <c r="Z27" s="12">
        <f t="shared" si="3"/>
        <v>20</v>
      </c>
      <c r="AA27" s="12">
        <f t="shared" si="4"/>
        <v>53</v>
      </c>
    </row>
    <row r="28" spans="1:27" ht="14.25" customHeight="1" x14ac:dyDescent="0.3">
      <c r="A28" s="5">
        <f t="shared" si="5"/>
        <v>19</v>
      </c>
      <c r="B28" s="6">
        <v>572</v>
      </c>
      <c r="C28" s="7" t="s">
        <v>76</v>
      </c>
      <c r="D28" s="5" t="s">
        <v>39</v>
      </c>
      <c r="E28" s="15" t="s">
        <v>77</v>
      </c>
      <c r="F28" s="18">
        <v>2</v>
      </c>
      <c r="G28" s="16">
        <v>2</v>
      </c>
      <c r="H28" s="11">
        <v>3</v>
      </c>
      <c r="I28" s="11">
        <v>5</v>
      </c>
      <c r="J28" s="11">
        <v>5</v>
      </c>
      <c r="K28" s="31">
        <v>6</v>
      </c>
      <c r="L28" s="36">
        <v>2</v>
      </c>
      <c r="M28" s="36">
        <v>2</v>
      </c>
      <c r="N28" s="36">
        <v>2</v>
      </c>
      <c r="O28" s="36">
        <v>2</v>
      </c>
      <c r="P28" s="36">
        <v>2</v>
      </c>
      <c r="Q28" s="34">
        <f t="shared" si="0"/>
        <v>33</v>
      </c>
      <c r="R28" s="20">
        <v>0</v>
      </c>
      <c r="S28" s="5">
        <v>5</v>
      </c>
      <c r="T28" s="5">
        <v>5</v>
      </c>
      <c r="U28" s="20">
        <v>0</v>
      </c>
      <c r="V28" s="20">
        <v>0</v>
      </c>
      <c r="W28" s="11">
        <v>4</v>
      </c>
      <c r="X28" s="5">
        <v>5</v>
      </c>
      <c r="Y28" s="20">
        <v>5</v>
      </c>
      <c r="Z28" s="12">
        <f t="shared" si="3"/>
        <v>24</v>
      </c>
      <c r="AA28" s="12">
        <f t="shared" si="4"/>
        <v>57</v>
      </c>
    </row>
    <row r="29" spans="1:27" ht="14.25" customHeight="1" x14ac:dyDescent="0.3">
      <c r="A29" s="5">
        <f t="shared" si="5"/>
        <v>20</v>
      </c>
      <c r="B29" s="6">
        <v>583</v>
      </c>
      <c r="C29" s="7" t="s">
        <v>78</v>
      </c>
      <c r="D29" s="8" t="s">
        <v>79</v>
      </c>
      <c r="E29" s="15" t="s">
        <v>80</v>
      </c>
      <c r="F29" s="18">
        <v>2</v>
      </c>
      <c r="G29" s="16">
        <v>2</v>
      </c>
      <c r="H29" s="11">
        <v>3</v>
      </c>
      <c r="I29" s="11">
        <v>5</v>
      </c>
      <c r="J29" s="11">
        <v>5</v>
      </c>
      <c r="K29" s="31">
        <v>6</v>
      </c>
      <c r="L29" s="36">
        <v>2</v>
      </c>
      <c r="M29" s="36">
        <v>2</v>
      </c>
      <c r="N29" s="36">
        <v>2</v>
      </c>
      <c r="O29" s="36">
        <v>2</v>
      </c>
      <c r="P29" s="36">
        <v>2</v>
      </c>
      <c r="Q29" s="34">
        <f t="shared" si="0"/>
        <v>33</v>
      </c>
      <c r="R29" s="20">
        <v>0</v>
      </c>
      <c r="S29" s="5">
        <v>5</v>
      </c>
      <c r="T29" s="5">
        <v>5</v>
      </c>
      <c r="U29" s="20">
        <v>0</v>
      </c>
      <c r="V29" s="20">
        <v>0</v>
      </c>
      <c r="W29" s="11">
        <v>4</v>
      </c>
      <c r="X29" s="5">
        <v>5</v>
      </c>
      <c r="Y29" s="20">
        <v>1</v>
      </c>
      <c r="Z29" s="12">
        <f t="shared" si="3"/>
        <v>20</v>
      </c>
      <c r="AA29" s="12">
        <f t="shared" si="4"/>
        <v>53</v>
      </c>
    </row>
    <row r="30" spans="1:27" ht="14.25" customHeight="1" x14ac:dyDescent="0.3">
      <c r="A30" s="5">
        <f t="shared" si="5"/>
        <v>21</v>
      </c>
      <c r="B30" s="23">
        <v>584</v>
      </c>
      <c r="C30" s="24" t="s">
        <v>78</v>
      </c>
      <c r="D30" s="25" t="s">
        <v>81</v>
      </c>
      <c r="E30" s="26" t="s">
        <v>82</v>
      </c>
      <c r="F30" s="27">
        <v>2</v>
      </c>
      <c r="G30" s="16">
        <v>2</v>
      </c>
      <c r="H30" s="11">
        <v>3</v>
      </c>
      <c r="I30" s="11">
        <v>5</v>
      </c>
      <c r="J30" s="11">
        <v>5</v>
      </c>
      <c r="K30" s="31">
        <v>6</v>
      </c>
      <c r="L30" s="36">
        <v>2</v>
      </c>
      <c r="M30" s="36">
        <v>2</v>
      </c>
      <c r="N30" s="36">
        <v>2</v>
      </c>
      <c r="O30" s="36">
        <v>2</v>
      </c>
      <c r="P30" s="36">
        <v>2</v>
      </c>
      <c r="Q30" s="35">
        <f t="shared" si="0"/>
        <v>33</v>
      </c>
      <c r="R30" s="28">
        <v>0</v>
      </c>
      <c r="S30" s="29">
        <v>5</v>
      </c>
      <c r="T30" s="29">
        <v>5</v>
      </c>
      <c r="U30" s="28">
        <v>0</v>
      </c>
      <c r="V30" s="28">
        <v>0</v>
      </c>
      <c r="W30" s="11">
        <v>4</v>
      </c>
      <c r="X30" s="29">
        <v>5</v>
      </c>
      <c r="Y30" s="28">
        <v>1</v>
      </c>
      <c r="Z30" s="12">
        <f t="shared" si="3"/>
        <v>20</v>
      </c>
      <c r="AA30" s="12">
        <f t="shared" si="4"/>
        <v>53</v>
      </c>
    </row>
    <row r="31" spans="1:27" ht="14.25" customHeight="1" x14ac:dyDescent="0.3">
      <c r="A31" s="5">
        <f t="shared" si="5"/>
        <v>22</v>
      </c>
      <c r="B31" s="6">
        <v>697</v>
      </c>
      <c r="C31" s="7" t="s">
        <v>83</v>
      </c>
      <c r="D31" s="5" t="s">
        <v>84</v>
      </c>
      <c r="E31" s="7" t="s">
        <v>85</v>
      </c>
      <c r="F31" s="18">
        <v>2</v>
      </c>
      <c r="G31" s="18">
        <v>2</v>
      </c>
      <c r="H31" s="18">
        <v>3</v>
      </c>
      <c r="I31" s="18">
        <v>5</v>
      </c>
      <c r="J31" s="18">
        <v>5</v>
      </c>
      <c r="K31" s="32">
        <v>6</v>
      </c>
      <c r="L31" s="36">
        <v>2</v>
      </c>
      <c r="M31" s="36">
        <v>2</v>
      </c>
      <c r="N31" s="36">
        <v>2</v>
      </c>
      <c r="O31" s="36">
        <v>2</v>
      </c>
      <c r="P31" s="36">
        <v>2</v>
      </c>
      <c r="Q31" s="34">
        <f t="shared" si="0"/>
        <v>33</v>
      </c>
      <c r="R31" s="20">
        <v>0</v>
      </c>
      <c r="S31" s="5">
        <v>5</v>
      </c>
      <c r="T31" s="5">
        <v>5</v>
      </c>
      <c r="U31" s="20">
        <v>0</v>
      </c>
      <c r="V31" s="20">
        <v>0</v>
      </c>
      <c r="W31" s="18">
        <v>4</v>
      </c>
      <c r="X31" s="5">
        <v>5</v>
      </c>
      <c r="Y31" s="20">
        <v>1</v>
      </c>
      <c r="Z31" s="12">
        <f t="shared" si="3"/>
        <v>20</v>
      </c>
      <c r="AA31" s="12">
        <f t="shared" si="4"/>
        <v>53</v>
      </c>
    </row>
    <row r="32" spans="1:27" ht="14.25" customHeight="1" x14ac:dyDescent="0.3">
      <c r="A32" s="5">
        <f t="shared" si="5"/>
        <v>23</v>
      </c>
      <c r="B32" s="6">
        <v>698</v>
      </c>
      <c r="C32" s="7" t="s">
        <v>83</v>
      </c>
      <c r="D32" s="5" t="s">
        <v>86</v>
      </c>
      <c r="E32" s="7" t="s">
        <v>87</v>
      </c>
      <c r="F32" s="18">
        <v>2</v>
      </c>
      <c r="G32" s="18">
        <v>2</v>
      </c>
      <c r="H32" s="18">
        <v>3</v>
      </c>
      <c r="I32" s="18">
        <v>5</v>
      </c>
      <c r="J32" s="18">
        <v>5</v>
      </c>
      <c r="K32" s="32">
        <v>6</v>
      </c>
      <c r="L32" s="36">
        <v>2</v>
      </c>
      <c r="M32" s="36">
        <v>2</v>
      </c>
      <c r="N32" s="36">
        <v>2</v>
      </c>
      <c r="O32" s="36">
        <v>2</v>
      </c>
      <c r="P32" s="36">
        <v>2</v>
      </c>
      <c r="Q32" s="34">
        <f t="shared" si="0"/>
        <v>33</v>
      </c>
      <c r="R32" s="20">
        <v>0</v>
      </c>
      <c r="S32" s="5">
        <v>5</v>
      </c>
      <c r="T32" s="5">
        <v>5</v>
      </c>
      <c r="U32" s="20">
        <v>0</v>
      </c>
      <c r="V32" s="20">
        <v>0</v>
      </c>
      <c r="W32" s="18">
        <v>4</v>
      </c>
      <c r="X32" s="5">
        <v>5</v>
      </c>
      <c r="Y32" s="20">
        <v>1</v>
      </c>
      <c r="Z32" s="12">
        <f t="shared" si="3"/>
        <v>20</v>
      </c>
      <c r="AA32" s="12">
        <f t="shared" si="4"/>
        <v>53</v>
      </c>
    </row>
    <row r="33" spans="1:27" ht="14.25" customHeight="1" x14ac:dyDescent="0.3">
      <c r="A33" s="5">
        <f t="shared" si="5"/>
        <v>24</v>
      </c>
      <c r="B33" s="6">
        <v>701</v>
      </c>
      <c r="C33" s="7" t="s">
        <v>88</v>
      </c>
      <c r="D33" s="5" t="s">
        <v>89</v>
      </c>
      <c r="E33" s="7" t="s">
        <v>90</v>
      </c>
      <c r="F33" s="18">
        <v>2</v>
      </c>
      <c r="G33" s="18">
        <v>2</v>
      </c>
      <c r="H33" s="18">
        <v>3</v>
      </c>
      <c r="I33" s="18">
        <v>5</v>
      </c>
      <c r="J33" s="18">
        <v>5</v>
      </c>
      <c r="K33" s="32">
        <v>6</v>
      </c>
      <c r="L33" s="36">
        <v>2</v>
      </c>
      <c r="M33" s="36">
        <v>2</v>
      </c>
      <c r="N33" s="36">
        <v>2</v>
      </c>
      <c r="O33" s="36">
        <v>2</v>
      </c>
      <c r="P33" s="36">
        <v>2</v>
      </c>
      <c r="Q33" s="34">
        <f t="shared" si="0"/>
        <v>33</v>
      </c>
      <c r="R33" s="20">
        <v>0</v>
      </c>
      <c r="S33" s="5">
        <v>5</v>
      </c>
      <c r="T33" s="5">
        <v>5</v>
      </c>
      <c r="U33" s="20">
        <v>0</v>
      </c>
      <c r="V33" s="20">
        <v>0</v>
      </c>
      <c r="W33" s="18">
        <v>4</v>
      </c>
      <c r="X33" s="5">
        <v>5</v>
      </c>
      <c r="Y33" s="20">
        <v>2</v>
      </c>
      <c r="Z33" s="12">
        <f t="shared" si="3"/>
        <v>21</v>
      </c>
      <c r="AA33" s="12">
        <f t="shared" si="4"/>
        <v>54</v>
      </c>
    </row>
    <row r="34" spans="1:27" ht="14.25" customHeight="1" x14ac:dyDescent="0.3">
      <c r="A34" s="5">
        <f t="shared" si="5"/>
        <v>25</v>
      </c>
      <c r="B34" s="6">
        <v>716</v>
      </c>
      <c r="C34" s="7" t="s">
        <v>91</v>
      </c>
      <c r="D34" s="5" t="s">
        <v>92</v>
      </c>
      <c r="E34" s="7" t="s">
        <v>93</v>
      </c>
      <c r="F34" s="18">
        <v>2</v>
      </c>
      <c r="G34" s="18">
        <v>2</v>
      </c>
      <c r="H34" s="18">
        <v>3</v>
      </c>
      <c r="I34" s="18">
        <v>5</v>
      </c>
      <c r="J34" s="18">
        <v>5</v>
      </c>
      <c r="K34" s="32">
        <v>6</v>
      </c>
      <c r="L34" s="36">
        <v>2</v>
      </c>
      <c r="M34" s="36">
        <v>2</v>
      </c>
      <c r="N34" s="36">
        <v>2</v>
      </c>
      <c r="O34" s="36">
        <v>2</v>
      </c>
      <c r="P34" s="36">
        <v>2</v>
      </c>
      <c r="Q34" s="34">
        <f t="shared" si="0"/>
        <v>33</v>
      </c>
      <c r="R34" s="20">
        <v>0</v>
      </c>
      <c r="S34" s="5">
        <v>5</v>
      </c>
      <c r="T34" s="5">
        <v>5</v>
      </c>
      <c r="U34" s="5">
        <v>5</v>
      </c>
      <c r="V34" s="5">
        <v>0</v>
      </c>
      <c r="W34" s="18">
        <v>4</v>
      </c>
      <c r="X34" s="5">
        <v>5</v>
      </c>
      <c r="Y34" s="20">
        <v>0</v>
      </c>
      <c r="Z34" s="12">
        <f t="shared" si="3"/>
        <v>24</v>
      </c>
      <c r="AA34" s="12">
        <f t="shared" si="4"/>
        <v>57</v>
      </c>
    </row>
    <row r="35" spans="1:27" ht="14.25" customHeight="1" x14ac:dyDescent="0.3">
      <c r="A35" s="5">
        <f t="shared" si="5"/>
        <v>26</v>
      </c>
      <c r="B35" s="6">
        <v>724</v>
      </c>
      <c r="C35" s="7" t="s">
        <v>94</v>
      </c>
      <c r="D35" s="5" t="s">
        <v>95</v>
      </c>
      <c r="E35" s="7" t="s">
        <v>96</v>
      </c>
      <c r="F35" s="18">
        <v>2</v>
      </c>
      <c r="G35" s="18">
        <v>2</v>
      </c>
      <c r="H35" s="18">
        <v>3</v>
      </c>
      <c r="I35" s="18">
        <v>5</v>
      </c>
      <c r="J35" s="18">
        <v>5</v>
      </c>
      <c r="K35" s="32">
        <v>6</v>
      </c>
      <c r="L35" s="36">
        <v>2</v>
      </c>
      <c r="M35" s="36">
        <v>2</v>
      </c>
      <c r="N35" s="36">
        <v>2</v>
      </c>
      <c r="O35" s="36">
        <v>2</v>
      </c>
      <c r="P35" s="36">
        <v>2</v>
      </c>
      <c r="Q35" s="34">
        <f t="shared" si="0"/>
        <v>33</v>
      </c>
      <c r="R35" s="20">
        <v>0</v>
      </c>
      <c r="S35" s="5">
        <v>5</v>
      </c>
      <c r="T35" s="5">
        <v>5</v>
      </c>
      <c r="U35" s="5">
        <v>0</v>
      </c>
      <c r="V35" s="5">
        <v>0</v>
      </c>
      <c r="W35" s="18">
        <v>4</v>
      </c>
      <c r="X35" s="5">
        <v>5</v>
      </c>
      <c r="Y35" s="20">
        <v>2</v>
      </c>
      <c r="Z35" s="12">
        <f t="shared" si="3"/>
        <v>21</v>
      </c>
      <c r="AA35" s="12">
        <f t="shared" si="4"/>
        <v>54</v>
      </c>
    </row>
    <row r="36" spans="1:27" ht="14.25" customHeight="1" x14ac:dyDescent="0.3">
      <c r="A36" s="5">
        <f t="shared" si="5"/>
        <v>27</v>
      </c>
      <c r="B36" s="6">
        <v>737</v>
      </c>
      <c r="C36" s="7" t="s">
        <v>97</v>
      </c>
      <c r="D36" s="5" t="s">
        <v>98</v>
      </c>
      <c r="E36" s="7" t="s">
        <v>99</v>
      </c>
      <c r="F36" s="18">
        <v>2</v>
      </c>
      <c r="G36" s="18">
        <v>2</v>
      </c>
      <c r="H36" s="18">
        <v>3</v>
      </c>
      <c r="I36" s="18">
        <v>5</v>
      </c>
      <c r="J36" s="18">
        <v>5</v>
      </c>
      <c r="K36" s="32">
        <v>6</v>
      </c>
      <c r="L36" s="36">
        <v>2</v>
      </c>
      <c r="M36" s="36">
        <v>2</v>
      </c>
      <c r="N36" s="36">
        <v>2</v>
      </c>
      <c r="O36" s="36">
        <v>2</v>
      </c>
      <c r="P36" s="36">
        <v>2</v>
      </c>
      <c r="Q36" s="34">
        <f t="shared" si="0"/>
        <v>33</v>
      </c>
      <c r="R36" s="20">
        <v>0</v>
      </c>
      <c r="S36" s="5">
        <v>5</v>
      </c>
      <c r="T36" s="5">
        <v>5</v>
      </c>
      <c r="U36" s="5">
        <v>0</v>
      </c>
      <c r="V36" s="5">
        <v>0</v>
      </c>
      <c r="W36" s="18">
        <v>4</v>
      </c>
      <c r="X36" s="5">
        <v>5</v>
      </c>
      <c r="Y36" s="20">
        <v>0</v>
      </c>
      <c r="Z36" s="37">
        <f t="shared" si="3"/>
        <v>19</v>
      </c>
      <c r="AA36" s="38">
        <f t="shared" si="4"/>
        <v>52</v>
      </c>
    </row>
    <row r="37" spans="1:27" ht="14.25" customHeight="1" x14ac:dyDescent="0.3"/>
    <row r="38" spans="1:27" ht="14.25" customHeight="1" x14ac:dyDescent="0.3"/>
    <row r="39" spans="1:27" ht="14.25" customHeight="1" x14ac:dyDescent="0.35">
      <c r="C39" s="30"/>
    </row>
    <row r="40" spans="1:27" ht="14.25" customHeight="1" x14ac:dyDescent="0.35">
      <c r="C40" s="30"/>
    </row>
    <row r="41" spans="1:27" ht="14.25" customHeight="1" x14ac:dyDescent="0.35">
      <c r="C41" s="30"/>
    </row>
    <row r="42" spans="1:27" ht="14.25" customHeight="1" x14ac:dyDescent="0.35">
      <c r="C42" s="30"/>
    </row>
    <row r="43" spans="1:27" ht="14.25" customHeight="1" x14ac:dyDescent="0.35">
      <c r="C43" s="30"/>
    </row>
    <row r="44" spans="1:27" ht="14.25" customHeight="1" x14ac:dyDescent="0.35">
      <c r="C44" s="30"/>
    </row>
    <row r="45" spans="1:27" ht="14.25" customHeight="1" x14ac:dyDescent="0.3"/>
    <row r="46" spans="1:27" ht="14.25" customHeight="1" x14ac:dyDescent="0.3"/>
    <row r="47" spans="1:27" ht="14.25" customHeight="1" x14ac:dyDescent="0.3"/>
    <row r="48" spans="1:27"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sheetData>
  <mergeCells count="14">
    <mergeCell ref="A2:AA2"/>
    <mergeCell ref="A3:F3"/>
    <mergeCell ref="G3:AA3"/>
    <mergeCell ref="A4:A7"/>
    <mergeCell ref="B4:E6"/>
    <mergeCell ref="F4:AA4"/>
    <mergeCell ref="Q5:Q6"/>
    <mergeCell ref="R6:Y6"/>
    <mergeCell ref="F5:P5"/>
    <mergeCell ref="R5:Y5"/>
    <mergeCell ref="Z5:Z6"/>
    <mergeCell ref="AA5:AA6"/>
    <mergeCell ref="F6:K6"/>
    <mergeCell ref="L6:P6"/>
  </mergeCells>
  <pageMargins left="0.25" right="0" top="0.25" bottom="0.25" header="0" footer="0"/>
  <pageSetup paperSize="5" scale="29"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2025-11-19T16:01:33Z</cp:lastPrinted>
  <dcterms:created xsi:type="dcterms:W3CDTF">2016-06-03T11:55:31Z</dcterms:created>
  <dcterms:modified xsi:type="dcterms:W3CDTF">2025-11-19T16:01:36Z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